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615" windowHeight="5265" tabRatio="830" activeTab="0"/>
  </bookViews>
  <sheets>
    <sheet name="SAP+ 2015 2.becslés" sheetId="1" r:id="rId1"/>
  </sheets>
  <externalReferences>
    <externalReference r:id="rId4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<sst xmlns="http://schemas.openxmlformats.org/spreadsheetml/2006/main" count="81" uniqueCount="37">
  <si>
    <t>Jan</t>
  </si>
  <si>
    <t>Aug</t>
  </si>
  <si>
    <t>Nov</t>
  </si>
  <si>
    <t>Dec</t>
  </si>
  <si>
    <t>Febr</t>
  </si>
  <si>
    <t>Márc</t>
  </si>
  <si>
    <t>Ápr</t>
  </si>
  <si>
    <t>Máj</t>
  </si>
  <si>
    <t>Júl</t>
  </si>
  <si>
    <t>Szept</t>
  </si>
  <si>
    <t>Okt</t>
  </si>
  <si>
    <t>Jún</t>
  </si>
  <si>
    <t>18-49</t>
  </si>
  <si>
    <t>All year</t>
  </si>
  <si>
    <t>15-24</t>
  </si>
  <si>
    <t>18-29</t>
  </si>
  <si>
    <t>18-39</t>
  </si>
  <si>
    <t>18-59</t>
  </si>
  <si>
    <t>18+</t>
  </si>
  <si>
    <t>18-39 Females</t>
  </si>
  <si>
    <t>18-49 Females</t>
  </si>
  <si>
    <t>18-59 Females</t>
  </si>
  <si>
    <t>18-49 HW</t>
  </si>
  <si>
    <t>18+ HW</t>
  </si>
  <si>
    <t>18-39 Males</t>
  </si>
  <si>
    <t>18-49 Males</t>
  </si>
  <si>
    <t>Males ABC pp</t>
  </si>
  <si>
    <t>18-49 ABC pp</t>
  </si>
  <si>
    <t>18-59 AB pp</t>
  </si>
  <si>
    <t>18-49 urban</t>
  </si>
  <si>
    <t>HW w/ch. 0-14</t>
  </si>
  <si>
    <t>net</t>
  </si>
  <si>
    <t>RTL SAP+ (RTL Klub + RTL3) becsült reklámbevétel 2015-re (1000 Ft-ben)</t>
  </si>
  <si>
    <t>RTL SAP+ (RTL Klub + RTL3) becsült net SAP 2015-re</t>
  </si>
  <si>
    <t>célcsoport</t>
  </si>
  <si>
    <t>2015-re becsült RTL SAP+ (RTL Klub + RTL3) 30"eqGRP mennyiség</t>
  </si>
  <si>
    <t>kiadva: 2015. február 11.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</si>
</sst>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%"/>
    <numFmt numFmtId="175" formatCode="#,##0\ &quot;Ft&quot;;\-#,##0\ &quot;Ft&quot;"/>
    <numFmt numFmtId="176" formatCode="#,##0\ &quot;Ft&quot;;[Red]\-#,##0\ &quot;Ft&quot;"/>
    <numFmt numFmtId="177" formatCode="#,##0.00\ &quot;Ft&quot;;\-#,##0.00\ &quot;Ft&quot;"/>
    <numFmt numFmtId="178" formatCode="#,##0.00\ &quot;Ft&quot;;[Red]\-#,##0.00\ &quot;Ft&quot;"/>
    <numFmt numFmtId="179" formatCode="_-* #,##0\ &quot;Ft&quot;_-;\-* #,##0\ &quot;Ft&quot;_-;_-* &quot;-&quot;\ &quot;Ft&quot;_-;_-@_-"/>
    <numFmt numFmtId="180" formatCode="_-* #,##0\ _F_t_-;\-* #,##0\ _F_t_-;_-* &quot;-&quot;\ _F_t_-;_-@_-"/>
    <numFmt numFmtId="181" formatCode="_-* #,##0.00\ &quot;Ft&quot;_-;\-* #,##0.00\ &quot;Ft&quot;_-;_-* &quot;-&quot;??\ &quot;Ft&quot;_-;_-@_-"/>
    <numFmt numFmtId="182" formatCode="_-* #,##0.00\ _F_t_-;\-* #,##0.00\ _F_t_-;_-* &quot;-&quot;??\ _F_t_-;_-@_-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_)"/>
    <numFmt numFmtId="190" formatCode="0.000%"/>
    <numFmt numFmtId="191" formatCode="0.0000%"/>
    <numFmt numFmtId="192" formatCode="#,##0.000"/>
    <numFmt numFmtId="193" formatCode="#,##0.0000"/>
    <numFmt numFmtId="194" formatCode="#,##0.00000"/>
    <numFmt numFmtId="195" formatCode="mmm\-yyyy"/>
    <numFmt numFmtId="196" formatCode="#,#0#"/>
    <numFmt numFmtId="197" formatCode="[$-809]dd\ mmmm\ yyyy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3" fontId="0" fillId="33" borderId="11" xfId="0" applyNumberFormat="1" applyFill="1" applyBorder="1" applyAlignment="1">
      <alignment/>
    </xf>
    <xf numFmtId="172" fontId="0" fillId="33" borderId="13" xfId="0" applyNumberFormat="1" applyFill="1" applyBorder="1" applyAlignment="1">
      <alignment horizontal="center"/>
    </xf>
    <xf numFmtId="172" fontId="0" fillId="33" borderId="12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2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18" xfId="0" applyNumberFormat="1" applyFill="1" applyBorder="1" applyAlignment="1">
      <alignment/>
    </xf>
    <xf numFmtId="3" fontId="0" fillId="7" borderId="18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center"/>
    </xf>
    <xf numFmtId="172" fontId="0" fillId="7" borderId="13" xfId="0" applyNumberFormat="1" applyFill="1" applyBorder="1" applyAlignment="1">
      <alignment horizontal="center"/>
    </xf>
    <xf numFmtId="3" fontId="0" fillId="7" borderId="14" xfId="0" applyNumberFormat="1" applyFill="1" applyBorder="1" applyAlignment="1">
      <alignment horizontal="center"/>
    </xf>
    <xf numFmtId="3" fontId="0" fillId="7" borderId="0" xfId="0" applyNumberFormat="1" applyFill="1" applyBorder="1" applyAlignment="1">
      <alignment horizontal="center"/>
    </xf>
    <xf numFmtId="3" fontId="0" fillId="7" borderId="1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EDAFB"/>
      <rgbColor rgb="009EBEF5"/>
      <rgbColor rgb="00ACA8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%20SAP+%20Calculation%202nd%20Est%200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r trend 13"/>
      <sheetName val="szpotindex13"/>
      <sheetName val="seconnds14"/>
      <sheetName val="sec ref 13"/>
      <sheetName val="aud trendbecs 13"/>
      <sheetName val="ref adatok vs becslések 13"/>
      <sheetName val="18-49 GRP est14"/>
      <sheetName val="FociVB"/>
      <sheetName val="Aff 14"/>
      <sheetName val="19 ccs GRP 14"/>
      <sheetName val="napszakmix14"/>
      <sheetName val="30eqGRP 2014"/>
      <sheetName val="Rev&amp;GRP&amp;SAP 2014"/>
      <sheetName val="SAP 2014"/>
      <sheetName val="újjjjjjjjjjjjjjjjjj"/>
      <sheetName val="RTL3mp"/>
      <sheetName val="2015 calc"/>
      <sheetName val="Aff 15"/>
      <sheetName val="reklámpercek"/>
      <sheetName val="Napszakmix"/>
      <sheetName val="RTL SAP+ 2015"/>
      <sheetName val="célcsopi - csatorna GRP"/>
      <sheetName val="szpotindex14"/>
      <sheetName val="1 becslés 1015"/>
      <sheetName val="újjjjjjjjjjjjjj"/>
      <sheetName val="2015 2ndEst"/>
      <sheetName val="Aff 15 B"/>
      <sheetName val="RTL SAP+ 2015 2.becs"/>
      <sheetName val="RTL SAP+ 2015 2.becs Ú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14.7109375" style="0" customWidth="1"/>
    <col min="14" max="14" width="10.421875" style="0" customWidth="1"/>
  </cols>
  <sheetData>
    <row r="1" spans="1:14" ht="13.5" thickBot="1">
      <c r="A1" s="4" t="s">
        <v>32</v>
      </c>
      <c r="B1" s="4"/>
      <c r="L1" s="36"/>
      <c r="M1" s="36"/>
      <c r="N1" s="34" t="s">
        <v>36</v>
      </c>
    </row>
    <row r="2" spans="1:14" ht="13.5" thickBot="1">
      <c r="A2" s="5"/>
      <c r="B2" s="6" t="s">
        <v>0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11</v>
      </c>
      <c r="H2" s="6" t="s">
        <v>8</v>
      </c>
      <c r="I2" s="6" t="s">
        <v>1</v>
      </c>
      <c r="J2" s="6" t="s">
        <v>9</v>
      </c>
      <c r="K2" s="6" t="s">
        <v>10</v>
      </c>
      <c r="L2" s="6" t="s">
        <v>2</v>
      </c>
      <c r="M2" s="6" t="s">
        <v>3</v>
      </c>
      <c r="N2" s="7" t="s">
        <v>13</v>
      </c>
    </row>
    <row r="3" spans="1:14" ht="13.5" thickBot="1">
      <c r="A3" s="20" t="s">
        <v>31</v>
      </c>
      <c r="B3" s="37">
        <v>1089019</v>
      </c>
      <c r="C3" s="38">
        <v>1705000</v>
      </c>
      <c r="D3" s="38">
        <v>2400000</v>
      </c>
      <c r="E3" s="32">
        <v>2710000</v>
      </c>
      <c r="F3" s="32">
        <v>2760000</v>
      </c>
      <c r="G3" s="32">
        <v>2170000</v>
      </c>
      <c r="H3" s="32">
        <v>1380000</v>
      </c>
      <c r="I3" s="32">
        <v>1380000</v>
      </c>
      <c r="J3" s="32">
        <v>2960000</v>
      </c>
      <c r="K3" s="32">
        <v>3360000</v>
      </c>
      <c r="L3" s="32">
        <v>3650000</v>
      </c>
      <c r="M3" s="32">
        <v>2520000</v>
      </c>
      <c r="N3" s="21">
        <f>SUM(B3:M3)</f>
        <v>28084019</v>
      </c>
    </row>
    <row r="6" spans="1:2" ht="13.5" thickBot="1">
      <c r="A6" s="4" t="s">
        <v>33</v>
      </c>
      <c r="B6" s="4"/>
    </row>
    <row r="7" spans="1:14" ht="13.5" thickBot="1">
      <c r="A7" s="35" t="s">
        <v>34</v>
      </c>
      <c r="B7" s="39" t="s">
        <v>0</v>
      </c>
      <c r="C7" s="40" t="s">
        <v>4</v>
      </c>
      <c r="D7" s="40" t="s">
        <v>5</v>
      </c>
      <c r="E7" s="22" t="s">
        <v>6</v>
      </c>
      <c r="F7" s="22" t="s">
        <v>7</v>
      </c>
      <c r="G7" s="22" t="s">
        <v>11</v>
      </c>
      <c r="H7" s="22" t="s">
        <v>8</v>
      </c>
      <c r="I7" s="22" t="s">
        <v>1</v>
      </c>
      <c r="J7" s="22" t="s">
        <v>9</v>
      </c>
      <c r="K7" s="22" t="s">
        <v>10</v>
      </c>
      <c r="L7" s="22" t="s">
        <v>2</v>
      </c>
      <c r="M7" s="22" t="s">
        <v>3</v>
      </c>
      <c r="N7" s="23" t="s">
        <v>13</v>
      </c>
    </row>
    <row r="8" spans="1:14" ht="12.75">
      <c r="A8" s="24" t="s">
        <v>12</v>
      </c>
      <c r="B8" s="26">
        <f>B$3*1000/B33</f>
        <v>24372.219287958676</v>
      </c>
      <c r="C8" s="41">
        <f aca="true" t="shared" si="0" ref="C8:N8">C$3*1000/C33</f>
        <v>36481.64327871191</v>
      </c>
      <c r="D8" s="41">
        <f t="shared" si="0"/>
        <v>49801.14692313502</v>
      </c>
      <c r="E8" s="11">
        <f t="shared" si="0"/>
        <v>60670.31267855528</v>
      </c>
      <c r="F8" s="11">
        <f t="shared" si="0"/>
        <v>62033.900105991546</v>
      </c>
      <c r="G8" s="11">
        <f t="shared" si="0"/>
        <v>53743.940814093075</v>
      </c>
      <c r="H8" s="11">
        <f t="shared" si="0"/>
        <v>33591.36283837421</v>
      </c>
      <c r="I8" s="11">
        <f t="shared" si="0"/>
        <v>32294.296769727523</v>
      </c>
      <c r="J8" s="11">
        <f t="shared" si="0"/>
        <v>66501.07906449099</v>
      </c>
      <c r="K8" s="11">
        <f t="shared" si="0"/>
        <v>71423.02602747768</v>
      </c>
      <c r="L8" s="11">
        <f t="shared" si="0"/>
        <v>75324.54439116886</v>
      </c>
      <c r="M8" s="12">
        <f t="shared" si="0"/>
        <v>59808.4986357374</v>
      </c>
      <c r="N8" s="13">
        <f t="shared" si="0"/>
        <v>52483.0902328481</v>
      </c>
    </row>
    <row r="9" spans="1:14" ht="12.75">
      <c r="A9" s="24" t="s">
        <v>14</v>
      </c>
      <c r="B9" s="28">
        <f aca="true" t="shared" si="1" ref="B9:N24">B$3*1000/B34</f>
        <v>38043.66735952211</v>
      </c>
      <c r="C9" s="42">
        <f t="shared" si="1"/>
        <v>56034.144560388646</v>
      </c>
      <c r="D9" s="42">
        <f t="shared" si="1"/>
        <v>75724.52960963591</v>
      </c>
      <c r="E9" s="14">
        <f t="shared" si="1"/>
        <v>84751.66816287914</v>
      </c>
      <c r="F9" s="14">
        <f t="shared" si="1"/>
        <v>83725.4091339403</v>
      </c>
      <c r="G9" s="14">
        <f t="shared" si="1"/>
        <v>75709.74934085218</v>
      </c>
      <c r="H9" s="14">
        <f t="shared" si="1"/>
        <v>46040.35908766775</v>
      </c>
      <c r="I9" s="14">
        <f t="shared" si="1"/>
        <v>44331.56235407776</v>
      </c>
      <c r="J9" s="14">
        <f t="shared" si="1"/>
        <v>97378.82272757238</v>
      </c>
      <c r="K9" s="14">
        <f t="shared" si="1"/>
        <v>104887.41360432575</v>
      </c>
      <c r="L9" s="14">
        <f t="shared" si="1"/>
        <v>111384.48143259398</v>
      </c>
      <c r="M9" s="15">
        <f t="shared" si="1"/>
        <v>86951.8701952277</v>
      </c>
      <c r="N9" s="16">
        <f t="shared" si="1"/>
        <v>75977.75354486743</v>
      </c>
    </row>
    <row r="10" spans="1:14" ht="12.75">
      <c r="A10" s="24" t="s">
        <v>15</v>
      </c>
      <c r="B10" s="28">
        <f t="shared" si="1"/>
        <v>34111.36587168837</v>
      </c>
      <c r="C10" s="42">
        <f t="shared" si="1"/>
        <v>51464.25763061966</v>
      </c>
      <c r="D10" s="42">
        <f t="shared" si="1"/>
        <v>68972.77365717453</v>
      </c>
      <c r="E10" s="14">
        <f t="shared" si="1"/>
        <v>82634.05972605142</v>
      </c>
      <c r="F10" s="14">
        <f t="shared" si="1"/>
        <v>82894.62614540232</v>
      </c>
      <c r="G10" s="14">
        <f t="shared" si="1"/>
        <v>73183.28488168569</v>
      </c>
      <c r="H10" s="14">
        <f t="shared" si="1"/>
        <v>45731.90039887699</v>
      </c>
      <c r="I10" s="14">
        <f t="shared" si="1"/>
        <v>44336.784480596885</v>
      </c>
      <c r="J10" s="14">
        <f t="shared" si="1"/>
        <v>91825.98872916275</v>
      </c>
      <c r="K10" s="14">
        <f t="shared" si="1"/>
        <v>99169.02156098843</v>
      </c>
      <c r="L10" s="14">
        <f t="shared" si="1"/>
        <v>105410.23880320569</v>
      </c>
      <c r="M10" s="15">
        <f t="shared" si="1"/>
        <v>84687.54678181169</v>
      </c>
      <c r="N10" s="16">
        <f t="shared" si="1"/>
        <v>72494.65441092056</v>
      </c>
    </row>
    <row r="11" spans="1:14" ht="12.75">
      <c r="A11" s="24" t="s">
        <v>16</v>
      </c>
      <c r="B11" s="28">
        <f t="shared" si="1"/>
        <v>26873.69828939186</v>
      </c>
      <c r="C11" s="42">
        <f t="shared" si="1"/>
        <v>40509.39465073713</v>
      </c>
      <c r="D11" s="42">
        <f t="shared" si="1"/>
        <v>55301.86482622598</v>
      </c>
      <c r="E11" s="14">
        <f t="shared" si="1"/>
        <v>66904.48155253603</v>
      </c>
      <c r="F11" s="14">
        <f t="shared" si="1"/>
        <v>68854.01381221529</v>
      </c>
      <c r="G11" s="14">
        <f t="shared" si="1"/>
        <v>59664.342295020986</v>
      </c>
      <c r="H11" s="14">
        <f t="shared" si="1"/>
        <v>37305.17875537498</v>
      </c>
      <c r="I11" s="14">
        <f t="shared" si="1"/>
        <v>36263.44485042553</v>
      </c>
      <c r="J11" s="14">
        <f t="shared" si="1"/>
        <v>74098.41390314476</v>
      </c>
      <c r="K11" s="14">
        <f t="shared" si="1"/>
        <v>79207.63629901902</v>
      </c>
      <c r="L11" s="14">
        <f t="shared" si="1"/>
        <v>83574.76055606584</v>
      </c>
      <c r="M11" s="15">
        <f t="shared" si="1"/>
        <v>67122.78880681431</v>
      </c>
      <c r="N11" s="16">
        <f t="shared" si="1"/>
        <v>58313.7634803894</v>
      </c>
    </row>
    <row r="12" spans="1:14" ht="12.75">
      <c r="A12" s="24" t="s">
        <v>17</v>
      </c>
      <c r="B12" s="28">
        <f t="shared" si="1"/>
        <v>22528.972705043176</v>
      </c>
      <c r="C12" s="42">
        <f t="shared" si="1"/>
        <v>33883.57762797516</v>
      </c>
      <c r="D12" s="42">
        <f t="shared" si="1"/>
        <v>46010.05265175879</v>
      </c>
      <c r="E12" s="14">
        <f t="shared" si="1"/>
        <v>56528.76099639411</v>
      </c>
      <c r="F12" s="14">
        <f t="shared" si="1"/>
        <v>57539.832541043615</v>
      </c>
      <c r="G12" s="14">
        <f t="shared" si="1"/>
        <v>49834.10897986761</v>
      </c>
      <c r="H12" s="14">
        <f t="shared" si="1"/>
        <v>31128.922586379136</v>
      </c>
      <c r="I12" s="14">
        <f t="shared" si="1"/>
        <v>29933.26892631797</v>
      </c>
      <c r="J12" s="14">
        <f t="shared" si="1"/>
        <v>61833.005912133856</v>
      </c>
      <c r="K12" s="14">
        <f t="shared" si="1"/>
        <v>66434.20079276782</v>
      </c>
      <c r="L12" s="14">
        <f t="shared" si="1"/>
        <v>69626.8740250594</v>
      </c>
      <c r="M12" s="15">
        <f t="shared" si="1"/>
        <v>55255.54525287796</v>
      </c>
      <c r="N12" s="16">
        <f t="shared" si="1"/>
        <v>48657.126282997124</v>
      </c>
    </row>
    <row r="13" spans="1:14" ht="12.75">
      <c r="A13" s="24" t="s">
        <v>18</v>
      </c>
      <c r="B13" s="28">
        <f t="shared" si="1"/>
        <v>22354.57973507514</v>
      </c>
      <c r="C13" s="42">
        <f t="shared" si="1"/>
        <v>33347.38665728111</v>
      </c>
      <c r="D13" s="42">
        <f t="shared" si="1"/>
        <v>45433.038301334</v>
      </c>
      <c r="E13" s="14">
        <f t="shared" si="1"/>
        <v>54174.00537890222</v>
      </c>
      <c r="F13" s="14">
        <f t="shared" si="1"/>
        <v>55559.52324685454</v>
      </c>
      <c r="G13" s="14">
        <f t="shared" si="1"/>
        <v>48289.244439172726</v>
      </c>
      <c r="H13" s="14">
        <f t="shared" si="1"/>
        <v>29556.18847500358</v>
      </c>
      <c r="I13" s="14">
        <f t="shared" si="1"/>
        <v>28649.62754440923</v>
      </c>
      <c r="J13" s="14">
        <f t="shared" si="1"/>
        <v>59547.649900524426</v>
      </c>
      <c r="K13" s="14">
        <f t="shared" si="1"/>
        <v>64288.05656142492</v>
      </c>
      <c r="L13" s="14">
        <f t="shared" si="1"/>
        <v>67107.60390066127</v>
      </c>
      <c r="M13" s="15">
        <f t="shared" si="1"/>
        <v>54019.644062800886</v>
      </c>
      <c r="N13" s="16">
        <f t="shared" si="1"/>
        <v>47185.84998911412</v>
      </c>
    </row>
    <row r="14" spans="1:14" ht="12.75">
      <c r="A14" s="24" t="s">
        <v>19</v>
      </c>
      <c r="B14" s="28">
        <f t="shared" si="1"/>
        <v>22796.368553701363</v>
      </c>
      <c r="C14" s="42">
        <f t="shared" si="1"/>
        <v>34066.81557079972</v>
      </c>
      <c r="D14" s="42">
        <f t="shared" si="1"/>
        <v>46287.51375346207</v>
      </c>
      <c r="E14" s="14">
        <f t="shared" si="1"/>
        <v>54678.83052030032</v>
      </c>
      <c r="F14" s="14">
        <f t="shared" si="1"/>
        <v>56480.1427687209</v>
      </c>
      <c r="G14" s="14">
        <f t="shared" si="1"/>
        <v>50665.30252868432</v>
      </c>
      <c r="H14" s="14">
        <f t="shared" si="1"/>
        <v>31401.24604334968</v>
      </c>
      <c r="I14" s="14">
        <f t="shared" si="1"/>
        <v>30462.011537107206</v>
      </c>
      <c r="J14" s="14">
        <f t="shared" si="1"/>
        <v>61058.97619411173</v>
      </c>
      <c r="K14" s="14">
        <f t="shared" si="1"/>
        <v>65300.106235751926</v>
      </c>
      <c r="L14" s="14">
        <f t="shared" si="1"/>
        <v>68528.29835916426</v>
      </c>
      <c r="M14" s="15">
        <f t="shared" si="1"/>
        <v>56014.22189491118</v>
      </c>
      <c r="N14" s="16">
        <f t="shared" si="1"/>
        <v>48557.818963627324</v>
      </c>
    </row>
    <row r="15" spans="1:14" ht="12.75">
      <c r="A15" s="24" t="s">
        <v>20</v>
      </c>
      <c r="B15" s="28">
        <f t="shared" si="1"/>
        <v>21164.040803714233</v>
      </c>
      <c r="C15" s="42">
        <f t="shared" si="1"/>
        <v>31403.53685258871</v>
      </c>
      <c r="D15" s="42">
        <f t="shared" si="1"/>
        <v>42997.33733701983</v>
      </c>
      <c r="E15" s="14">
        <f t="shared" si="1"/>
        <v>52030.282561922606</v>
      </c>
      <c r="F15" s="14">
        <f t="shared" si="1"/>
        <v>53153.287296757</v>
      </c>
      <c r="G15" s="14">
        <f t="shared" si="1"/>
        <v>47561.70628245648</v>
      </c>
      <c r="H15" s="14">
        <f t="shared" si="1"/>
        <v>29208.247371599908</v>
      </c>
      <c r="I15" s="14">
        <f t="shared" si="1"/>
        <v>28199.873767634468</v>
      </c>
      <c r="J15" s="14">
        <f t="shared" si="1"/>
        <v>57238.78218976389</v>
      </c>
      <c r="K15" s="14">
        <f t="shared" si="1"/>
        <v>60909.49560988421</v>
      </c>
      <c r="L15" s="14">
        <f t="shared" si="1"/>
        <v>64260.125144594895</v>
      </c>
      <c r="M15" s="15">
        <f t="shared" si="1"/>
        <v>51923.143478573504</v>
      </c>
      <c r="N15" s="16">
        <f t="shared" si="1"/>
        <v>45326.33845516943</v>
      </c>
    </row>
    <row r="16" spans="1:14" ht="12.75">
      <c r="A16" s="24" t="s">
        <v>21</v>
      </c>
      <c r="B16" s="28">
        <f t="shared" si="1"/>
        <v>20163.359242211598</v>
      </c>
      <c r="C16" s="42">
        <f t="shared" si="1"/>
        <v>30329.764044904827</v>
      </c>
      <c r="D16" s="42">
        <f t="shared" si="1"/>
        <v>41494.74031491787</v>
      </c>
      <c r="E16" s="14">
        <f t="shared" si="1"/>
        <v>49488.619268848364</v>
      </c>
      <c r="F16" s="14">
        <f t="shared" si="1"/>
        <v>50372.045601526734</v>
      </c>
      <c r="G16" s="14">
        <f t="shared" si="1"/>
        <v>44959.78534363172</v>
      </c>
      <c r="H16" s="14">
        <f t="shared" si="1"/>
        <v>27642.119333867697</v>
      </c>
      <c r="I16" s="14">
        <f t="shared" si="1"/>
        <v>26681.598381873515</v>
      </c>
      <c r="J16" s="14">
        <f t="shared" si="1"/>
        <v>54500.97922157274</v>
      </c>
      <c r="K16" s="14">
        <f t="shared" si="1"/>
        <v>58123.42829017414</v>
      </c>
      <c r="L16" s="14">
        <f t="shared" si="1"/>
        <v>61211.25210235868</v>
      </c>
      <c r="M16" s="15">
        <f t="shared" si="1"/>
        <v>49584.21922471967</v>
      </c>
      <c r="N16" s="16">
        <f t="shared" si="1"/>
        <v>43199.69808217056</v>
      </c>
    </row>
    <row r="17" spans="1:14" ht="12.75">
      <c r="A17" s="24" t="s">
        <v>30</v>
      </c>
      <c r="B17" s="28">
        <f t="shared" si="1"/>
        <v>17967.734537541022</v>
      </c>
      <c r="C17" s="42">
        <f t="shared" si="1"/>
        <v>26702.378582312384</v>
      </c>
      <c r="D17" s="42">
        <f t="shared" si="1"/>
        <v>36248.390611072595</v>
      </c>
      <c r="E17" s="14">
        <f t="shared" si="1"/>
        <v>43578.262543961115</v>
      </c>
      <c r="F17" s="14">
        <f t="shared" si="1"/>
        <v>43755.73028954354</v>
      </c>
      <c r="G17" s="14">
        <f t="shared" si="1"/>
        <v>38898.919673917495</v>
      </c>
      <c r="H17" s="14">
        <f t="shared" si="1"/>
        <v>24154.69450157855</v>
      </c>
      <c r="I17" s="14">
        <f t="shared" si="1"/>
        <v>23350.215005488302</v>
      </c>
      <c r="J17" s="14">
        <f t="shared" si="1"/>
        <v>47450.67526344448</v>
      </c>
      <c r="K17" s="14">
        <f t="shared" si="1"/>
        <v>50788.40532623198</v>
      </c>
      <c r="L17" s="14">
        <f t="shared" si="1"/>
        <v>53787.454773081205</v>
      </c>
      <c r="M17" s="15">
        <f t="shared" si="1"/>
        <v>43507.78893672895</v>
      </c>
      <c r="N17" s="16">
        <f t="shared" si="1"/>
        <v>37835.25561365451</v>
      </c>
    </row>
    <row r="18" spans="1:14" ht="12.75">
      <c r="A18" s="24" t="s">
        <v>22</v>
      </c>
      <c r="B18" s="28">
        <f t="shared" si="1"/>
        <v>19964.050670039782</v>
      </c>
      <c r="C18" s="42">
        <f t="shared" si="1"/>
        <v>29563.0078357249</v>
      </c>
      <c r="D18" s="42">
        <f t="shared" si="1"/>
        <v>39890.769047161026</v>
      </c>
      <c r="E18" s="14">
        <f t="shared" si="1"/>
        <v>48142.638986308266</v>
      </c>
      <c r="F18" s="14">
        <f t="shared" si="1"/>
        <v>49004.643283722435</v>
      </c>
      <c r="G18" s="14">
        <f t="shared" si="1"/>
        <v>42806.79703031433</v>
      </c>
      <c r="H18" s="14">
        <f t="shared" si="1"/>
        <v>26979.874849706757</v>
      </c>
      <c r="I18" s="14">
        <f t="shared" si="1"/>
        <v>25811.076636669695</v>
      </c>
      <c r="J18" s="14">
        <f t="shared" si="1"/>
        <v>53317.18537966335</v>
      </c>
      <c r="K18" s="14">
        <f t="shared" si="1"/>
        <v>56404.846443171766</v>
      </c>
      <c r="L18" s="14">
        <f t="shared" si="1"/>
        <v>59983.722039158616</v>
      </c>
      <c r="M18" s="15">
        <f t="shared" si="1"/>
        <v>48202.92085783857</v>
      </c>
      <c r="N18" s="16">
        <f t="shared" si="1"/>
        <v>42009.14847209165</v>
      </c>
    </row>
    <row r="19" spans="1:14" ht="12.75">
      <c r="A19" s="24" t="s">
        <v>23</v>
      </c>
      <c r="B19" s="28">
        <f t="shared" si="1"/>
        <v>20200.873686456005</v>
      </c>
      <c r="C19" s="42">
        <f t="shared" si="1"/>
        <v>29814.02788830628</v>
      </c>
      <c r="D19" s="42">
        <f t="shared" si="1"/>
        <v>40701.0892360261</v>
      </c>
      <c r="E19" s="14">
        <f t="shared" si="1"/>
        <v>47292.11488308584</v>
      </c>
      <c r="F19" s="14">
        <f t="shared" si="1"/>
        <v>48295.678857372994</v>
      </c>
      <c r="G19" s="14">
        <f t="shared" si="1"/>
        <v>42091.74419846913</v>
      </c>
      <c r="H19" s="14">
        <f t="shared" si="1"/>
        <v>25831.844564696796</v>
      </c>
      <c r="I19" s="14">
        <f t="shared" si="1"/>
        <v>25098.150690153412</v>
      </c>
      <c r="J19" s="14">
        <f t="shared" si="1"/>
        <v>51990.00550889041</v>
      </c>
      <c r="K19" s="14">
        <f t="shared" si="1"/>
        <v>55711.314810837444</v>
      </c>
      <c r="L19" s="14">
        <f t="shared" si="1"/>
        <v>58425.857012133274</v>
      </c>
      <c r="M19" s="15">
        <f t="shared" si="1"/>
        <v>47389.333681438875</v>
      </c>
      <c r="N19" s="16">
        <f t="shared" si="1"/>
        <v>41460.40499250312</v>
      </c>
    </row>
    <row r="20" spans="1:14" ht="12.75">
      <c r="A20" s="24" t="s">
        <v>24</v>
      </c>
      <c r="B20" s="28">
        <f t="shared" si="1"/>
        <v>32685.114876119875</v>
      </c>
      <c r="C20" s="42">
        <f t="shared" si="1"/>
        <v>49758.85657093119</v>
      </c>
      <c r="D20" s="42">
        <f t="shared" si="1"/>
        <v>67701.57171850081</v>
      </c>
      <c r="E20" s="14">
        <f t="shared" si="1"/>
        <v>86500.55100484213</v>
      </c>
      <c r="F20" s="14">
        <f t="shared" si="1"/>
        <v>87427.9568007754</v>
      </c>
      <c r="G20" s="14">
        <f t="shared" si="1"/>
        <v>72934.69944427056</v>
      </c>
      <c r="H20" s="14">
        <f t="shared" si="1"/>
        <v>46104.94784034444</v>
      </c>
      <c r="I20" s="14">
        <f t="shared" si="1"/>
        <v>44917.67928763895</v>
      </c>
      <c r="J20" s="14">
        <f t="shared" si="1"/>
        <v>93608.01766163127</v>
      </c>
      <c r="K20" s="14">
        <f t="shared" si="1"/>
        <v>101067.32926850692</v>
      </c>
      <c r="L20" s="14">
        <f t="shared" si="1"/>
        <v>106025.82416753555</v>
      </c>
      <c r="M20" s="15">
        <f t="shared" si="1"/>
        <v>83241.27573850822</v>
      </c>
      <c r="N20" s="16">
        <f t="shared" si="1"/>
        <v>72774.58583773319</v>
      </c>
    </row>
    <row r="21" spans="1:14" ht="12.75">
      <c r="A21" s="24" t="s">
        <v>25</v>
      </c>
      <c r="B21" s="28">
        <f t="shared" si="1"/>
        <v>28754.79898396202</v>
      </c>
      <c r="C21" s="42">
        <f t="shared" si="1"/>
        <v>43558.267417509946</v>
      </c>
      <c r="D21" s="42">
        <f t="shared" si="1"/>
        <v>59573.62537793036</v>
      </c>
      <c r="E21" s="14">
        <f t="shared" si="1"/>
        <v>72657.87793961984</v>
      </c>
      <c r="F21" s="14">
        <f t="shared" si="1"/>
        <v>74349.60776237329</v>
      </c>
      <c r="G21" s="14">
        <f t="shared" si="1"/>
        <v>62016.493976949874</v>
      </c>
      <c r="H21" s="14">
        <f t="shared" si="1"/>
        <v>39561.46255281465</v>
      </c>
      <c r="I21" s="14">
        <f t="shared" si="1"/>
        <v>37842.57619121203</v>
      </c>
      <c r="J21" s="14">
        <f t="shared" si="1"/>
        <v>79291.64509577739</v>
      </c>
      <c r="K21" s="14">
        <f t="shared" si="1"/>
        <v>86120.7097339854</v>
      </c>
      <c r="L21" s="14">
        <f t="shared" si="1"/>
        <v>90776.40982792187</v>
      </c>
      <c r="M21" s="15">
        <f t="shared" si="1"/>
        <v>70562.66772735152</v>
      </c>
      <c r="N21" s="16">
        <f t="shared" si="1"/>
        <v>62363.33481520788</v>
      </c>
    </row>
    <row r="22" spans="1:14" ht="12.75">
      <c r="A22" s="24" t="s">
        <v>26</v>
      </c>
      <c r="B22" s="28">
        <f t="shared" si="1"/>
        <v>30169.823499915503</v>
      </c>
      <c r="C22" s="42">
        <f t="shared" si="1"/>
        <v>46804.197288628195</v>
      </c>
      <c r="D22" s="42">
        <f t="shared" si="1"/>
        <v>62581.98567852865</v>
      </c>
      <c r="E22" s="14">
        <f t="shared" si="1"/>
        <v>78562.05545463285</v>
      </c>
      <c r="F22" s="14">
        <f t="shared" si="1"/>
        <v>81213.88275729939</v>
      </c>
      <c r="G22" s="14">
        <f t="shared" si="1"/>
        <v>69323.3864904288</v>
      </c>
      <c r="H22" s="14">
        <f t="shared" si="1"/>
        <v>42930.96890466383</v>
      </c>
      <c r="I22" s="14">
        <f t="shared" si="1"/>
        <v>41698.14562819919</v>
      </c>
      <c r="J22" s="14">
        <f t="shared" si="1"/>
        <v>86010.98597763822</v>
      </c>
      <c r="K22" s="14">
        <f t="shared" si="1"/>
        <v>92344.87661555124</v>
      </c>
      <c r="L22" s="14">
        <f t="shared" si="1"/>
        <v>96928.47680321427</v>
      </c>
      <c r="M22" s="15">
        <f t="shared" si="1"/>
        <v>76660.16509120922</v>
      </c>
      <c r="N22" s="16">
        <f t="shared" si="1"/>
        <v>67311.53845928598</v>
      </c>
    </row>
    <row r="23" spans="1:14" ht="12.75">
      <c r="A23" s="24" t="s">
        <v>27</v>
      </c>
      <c r="B23" s="28">
        <f t="shared" si="1"/>
        <v>27201.80942579955</v>
      </c>
      <c r="C23" s="42">
        <f t="shared" si="1"/>
        <v>41273.550041594994</v>
      </c>
      <c r="D23" s="42">
        <f t="shared" si="1"/>
        <v>55737.950412006496</v>
      </c>
      <c r="E23" s="14">
        <f t="shared" si="1"/>
        <v>67586.04221675824</v>
      </c>
      <c r="F23" s="14">
        <f t="shared" si="1"/>
        <v>69478.94314480298</v>
      </c>
      <c r="G23" s="14">
        <f t="shared" si="1"/>
        <v>60583.93366705224</v>
      </c>
      <c r="H23" s="14">
        <f t="shared" si="1"/>
        <v>38118.92475450763</v>
      </c>
      <c r="I23" s="14">
        <f t="shared" si="1"/>
        <v>37020.43235135949</v>
      </c>
      <c r="J23" s="14">
        <f t="shared" si="1"/>
        <v>73528.19489000313</v>
      </c>
      <c r="K23" s="14">
        <f t="shared" si="1"/>
        <v>78935.10447522956</v>
      </c>
      <c r="L23" s="14">
        <f t="shared" si="1"/>
        <v>83252.02866043567</v>
      </c>
      <c r="M23" s="15">
        <f t="shared" si="1"/>
        <v>66961.94435653886</v>
      </c>
      <c r="N23" s="16">
        <f t="shared" si="1"/>
        <v>58775.17122939594</v>
      </c>
    </row>
    <row r="24" spans="1:14" ht="12.75">
      <c r="A24" s="24" t="s">
        <v>28</v>
      </c>
      <c r="B24" s="28">
        <f t="shared" si="1"/>
        <v>28600.065655570874</v>
      </c>
      <c r="C24" s="42">
        <f t="shared" si="1"/>
        <v>44154.875971095236</v>
      </c>
      <c r="D24" s="42">
        <f t="shared" si="1"/>
        <v>59282.16745970514</v>
      </c>
      <c r="E24" s="14">
        <f t="shared" si="1"/>
        <v>71563.52518091125</v>
      </c>
      <c r="F24" s="14">
        <f t="shared" si="1"/>
        <v>73640.62440881383</v>
      </c>
      <c r="G24" s="14">
        <f t="shared" si="1"/>
        <v>64156.52183958011</v>
      </c>
      <c r="H24" s="14">
        <f t="shared" si="1"/>
        <v>40594.896655044</v>
      </c>
      <c r="I24" s="14">
        <f t="shared" si="1"/>
        <v>39214.204754710816</v>
      </c>
      <c r="J24" s="14">
        <f t="shared" si="1"/>
        <v>78294.7514333439</v>
      </c>
      <c r="K24" s="14">
        <f t="shared" si="1"/>
        <v>85442.56533734003</v>
      </c>
      <c r="L24" s="14">
        <f t="shared" si="1"/>
        <v>89620.58661802259</v>
      </c>
      <c r="M24" s="15">
        <f t="shared" si="1"/>
        <v>71654.33616790516</v>
      </c>
      <c r="N24" s="16">
        <f t="shared" si="1"/>
        <v>62609.338696955034</v>
      </c>
    </row>
    <row r="25" spans="1:14" ht="13.5" thickBot="1">
      <c r="A25" s="25" t="s">
        <v>29</v>
      </c>
      <c r="B25" s="30">
        <f aca="true" t="shared" si="2" ref="B25:L25">B$3*1000/B50</f>
        <v>25937.299043028015</v>
      </c>
      <c r="C25" s="43">
        <f t="shared" si="2"/>
        <v>37891.26589289135</v>
      </c>
      <c r="D25" s="43">
        <f t="shared" si="2"/>
        <v>52105.84985447852</v>
      </c>
      <c r="E25" s="17">
        <f t="shared" si="2"/>
        <v>61570.22852818867</v>
      </c>
      <c r="F25" s="17">
        <f t="shared" si="2"/>
        <v>63244.666172388774</v>
      </c>
      <c r="G25" s="17">
        <f t="shared" si="2"/>
        <v>55312.76428297838</v>
      </c>
      <c r="H25" s="17">
        <f t="shared" si="2"/>
        <v>34245.610743910256</v>
      </c>
      <c r="I25" s="17">
        <f t="shared" si="2"/>
        <v>32608.341354909426</v>
      </c>
      <c r="J25" s="17">
        <f t="shared" si="2"/>
        <v>66523.92854938388</v>
      </c>
      <c r="K25" s="17">
        <f t="shared" si="2"/>
        <v>72031.69811589661</v>
      </c>
      <c r="L25" s="17">
        <f t="shared" si="2"/>
        <v>76768.21241659309</v>
      </c>
      <c r="M25" s="18">
        <f>M$3*1000/M50</f>
        <v>61591.12068174877</v>
      </c>
      <c r="N25" s="19">
        <f>N$3*1000/N50</f>
        <v>53785.3635319944</v>
      </c>
    </row>
    <row r="27" spans="1:2" ht="12.75">
      <c r="A27" s="8" t="str">
        <f>N1</f>
        <v>kiadva: 2015. február 11.</v>
      </c>
      <c r="B27" s="36"/>
    </row>
    <row r="31" spans="1:14" ht="13.5" thickBot="1">
      <c r="A31" s="4" t="s">
        <v>35</v>
      </c>
      <c r="B31" s="4"/>
      <c r="F31" s="3"/>
      <c r="L31" s="36"/>
      <c r="M31" s="36"/>
      <c r="N31" s="34" t="str">
        <f>N1</f>
        <v>kiadva: 2015. február 11.</v>
      </c>
    </row>
    <row r="32" spans="1:14" ht="13.5" thickBot="1">
      <c r="A32" s="33"/>
      <c r="B32" s="6" t="s">
        <v>0</v>
      </c>
      <c r="C32" s="6" t="s">
        <v>4</v>
      </c>
      <c r="D32" s="6" t="s">
        <v>5</v>
      </c>
      <c r="E32" s="6" t="s">
        <v>6</v>
      </c>
      <c r="F32" s="6" t="s">
        <v>7</v>
      </c>
      <c r="G32" s="6" t="s">
        <v>11</v>
      </c>
      <c r="H32" s="6" t="s">
        <v>8</v>
      </c>
      <c r="I32" s="6" t="s">
        <v>1</v>
      </c>
      <c r="J32" s="6" t="s">
        <v>9</v>
      </c>
      <c r="K32" s="6" t="s">
        <v>10</v>
      </c>
      <c r="L32" s="6" t="s">
        <v>2</v>
      </c>
      <c r="M32" s="6" t="s">
        <v>3</v>
      </c>
      <c r="N32" s="7" t="s">
        <v>13</v>
      </c>
    </row>
    <row r="33" spans="1:14" ht="12.75">
      <c r="A33" s="1" t="s">
        <v>12</v>
      </c>
      <c r="B33" s="26">
        <v>44682.8</v>
      </c>
      <c r="C33" s="27">
        <v>46735.83333333333</v>
      </c>
      <c r="D33" s="27">
        <v>48191.66120218579</v>
      </c>
      <c r="E33" s="27">
        <v>44667.64518518602</v>
      </c>
      <c r="F33" s="27">
        <v>44491.80198704652</v>
      </c>
      <c r="G33" s="27">
        <v>40376.644643650114</v>
      </c>
      <c r="H33" s="27">
        <v>41081.989041049295</v>
      </c>
      <c r="I33" s="27">
        <v>42732.00341967513</v>
      </c>
      <c r="J33" s="27">
        <v>44510.55594345274</v>
      </c>
      <c r="K33" s="27">
        <v>47043.65226288998</v>
      </c>
      <c r="L33" s="27">
        <v>48456.9807823216</v>
      </c>
      <c r="M33" s="27">
        <v>42134.48017393005</v>
      </c>
      <c r="N33" s="44">
        <f>SUM(B33:M33)</f>
        <v>535106.0479747205</v>
      </c>
    </row>
    <row r="34" spans="1:14" ht="12.75">
      <c r="A34" s="1" t="s">
        <v>14</v>
      </c>
      <c r="B34" s="28">
        <v>28625.5</v>
      </c>
      <c r="C34" s="29">
        <v>30427.87595628415</v>
      </c>
      <c r="D34" s="29">
        <v>31693.825136612024</v>
      </c>
      <c r="E34" s="29">
        <v>31975.77179002322</v>
      </c>
      <c r="F34" s="29">
        <v>32964.903110651525</v>
      </c>
      <c r="G34" s="29">
        <v>28662.094629721498</v>
      </c>
      <c r="H34" s="29">
        <v>29973.70192904606</v>
      </c>
      <c r="I34" s="29">
        <v>31129.063058456886</v>
      </c>
      <c r="J34" s="29">
        <v>30396.752775302237</v>
      </c>
      <c r="K34" s="29">
        <v>32034.34887502486</v>
      </c>
      <c r="L34" s="29">
        <v>32769.376425286435</v>
      </c>
      <c r="M34" s="29">
        <v>28981.55030296644</v>
      </c>
      <c r="N34" s="9">
        <f aca="true" t="shared" si="3" ref="N34:N50">SUM(B34:M34)</f>
        <v>369634.7639893754</v>
      </c>
    </row>
    <row r="35" spans="1:14" ht="12.75">
      <c r="A35" s="1" t="s">
        <v>15</v>
      </c>
      <c r="B35" s="28">
        <v>31925.4</v>
      </c>
      <c r="C35" s="29">
        <v>33129.78907103825</v>
      </c>
      <c r="D35" s="29">
        <v>34796.338797814205</v>
      </c>
      <c r="E35" s="29">
        <v>32795.193761315815</v>
      </c>
      <c r="F35" s="29">
        <v>33295.28255738543</v>
      </c>
      <c r="G35" s="29">
        <v>29651.579640189782</v>
      </c>
      <c r="H35" s="29">
        <v>30175.872595792844</v>
      </c>
      <c r="I35" s="29">
        <v>31125.396579085016</v>
      </c>
      <c r="J35" s="29">
        <v>32234.88296685165</v>
      </c>
      <c r="K35" s="29">
        <v>33881.54836168891</v>
      </c>
      <c r="L35" s="29">
        <v>34626.61731384862</v>
      </c>
      <c r="M35" s="29">
        <v>29756.441126964128</v>
      </c>
      <c r="N35" s="9">
        <f t="shared" si="3"/>
        <v>387394.3427719746</v>
      </c>
    </row>
    <row r="36" spans="1:14" ht="12.75">
      <c r="A36" s="1" t="s">
        <v>16</v>
      </c>
      <c r="B36" s="28">
        <v>40523.6</v>
      </c>
      <c r="C36" s="29">
        <v>42089.00218579235</v>
      </c>
      <c r="D36" s="29">
        <v>43398.174863387976</v>
      </c>
      <c r="E36" s="29">
        <v>40505.50780924894</v>
      </c>
      <c r="F36" s="29">
        <v>40084.80910825786</v>
      </c>
      <c r="G36" s="29">
        <v>36370.131916816375</v>
      </c>
      <c r="H36" s="29">
        <v>36992.18301698039</v>
      </c>
      <c r="I36" s="29">
        <v>38054.851261153875</v>
      </c>
      <c r="J36" s="29">
        <v>39946.873948868386</v>
      </c>
      <c r="K36" s="29">
        <v>42420.152361516855</v>
      </c>
      <c r="L36" s="29">
        <v>43673.472418163976</v>
      </c>
      <c r="M36" s="29">
        <v>37543.136165763266</v>
      </c>
      <c r="N36" s="9">
        <f t="shared" si="3"/>
        <v>481601.8950559502</v>
      </c>
    </row>
    <row r="37" spans="1:14" ht="12.75">
      <c r="A37" s="1" t="s">
        <v>17</v>
      </c>
      <c r="B37" s="28">
        <v>48338.6</v>
      </c>
      <c r="C37" s="29">
        <v>50319.361748633884</v>
      </c>
      <c r="D37" s="29">
        <v>52162.51366120219</v>
      </c>
      <c r="E37" s="29">
        <v>47940.19809089513</v>
      </c>
      <c r="F37" s="29">
        <v>47966.771506178266</v>
      </c>
      <c r="G37" s="29">
        <v>43544.472740079575</v>
      </c>
      <c r="H37" s="29">
        <v>44331.7624042612</v>
      </c>
      <c r="I37" s="29">
        <v>46102.54908666773</v>
      </c>
      <c r="J37" s="29">
        <v>47870.8734329725</v>
      </c>
      <c r="K37" s="29">
        <v>50576.35916297163</v>
      </c>
      <c r="L37" s="29">
        <v>52422.28738699843</v>
      </c>
      <c r="M37" s="29">
        <v>45606.282382468155</v>
      </c>
      <c r="N37" s="9">
        <f t="shared" si="3"/>
        <v>577182.0316033287</v>
      </c>
    </row>
    <row r="38" spans="1:14" ht="12.75">
      <c r="A38" s="1" t="s">
        <v>18</v>
      </c>
      <c r="B38" s="28">
        <v>48715.7</v>
      </c>
      <c r="C38" s="29">
        <v>51128.44426229509</v>
      </c>
      <c r="D38" s="29">
        <v>52824.99453551913</v>
      </c>
      <c r="E38" s="29">
        <v>50023.99178435854</v>
      </c>
      <c r="F38" s="29">
        <v>49676.45218511222</v>
      </c>
      <c r="G38" s="29">
        <v>44937.54303266079</v>
      </c>
      <c r="H38" s="29">
        <v>46690.72946151704</v>
      </c>
      <c r="I38" s="29">
        <v>48168.16546256627</v>
      </c>
      <c r="J38" s="29">
        <v>49708.09099846494</v>
      </c>
      <c r="K38" s="29">
        <v>52264.76237914644</v>
      </c>
      <c r="L38" s="29">
        <v>54390.25964036892</v>
      </c>
      <c r="M38" s="29">
        <v>46649.69648949108</v>
      </c>
      <c r="N38" s="9">
        <f t="shared" si="3"/>
        <v>595178.8302315004</v>
      </c>
    </row>
    <row r="39" spans="1:14" ht="12.75">
      <c r="A39" s="1" t="s">
        <v>19</v>
      </c>
      <c r="B39" s="28">
        <v>47771.6</v>
      </c>
      <c r="C39" s="29">
        <v>50048.70491803279</v>
      </c>
      <c r="D39" s="29">
        <v>51849.83606557378</v>
      </c>
      <c r="E39" s="29">
        <v>49562.14268324325</v>
      </c>
      <c r="F39" s="29">
        <v>48866.731999985444</v>
      </c>
      <c r="G39" s="29">
        <v>42830.10051645202</v>
      </c>
      <c r="H39" s="29">
        <v>43947.300629245685</v>
      </c>
      <c r="I39" s="29">
        <v>45302.326746182116</v>
      </c>
      <c r="J39" s="29">
        <v>48477.72079554537</v>
      </c>
      <c r="K39" s="29">
        <v>51454.74017866749</v>
      </c>
      <c r="L39" s="29">
        <v>53262.66794003776</v>
      </c>
      <c r="M39" s="29">
        <v>44988.57459321307</v>
      </c>
      <c r="N39" s="9">
        <f t="shared" si="3"/>
        <v>578362.4470661788</v>
      </c>
    </row>
    <row r="40" spans="1:14" ht="12.75">
      <c r="A40" s="1" t="s">
        <v>20</v>
      </c>
      <c r="B40" s="28">
        <v>51456.1</v>
      </c>
      <c r="C40" s="29">
        <v>54293.247540983604</v>
      </c>
      <c r="D40" s="29">
        <v>55817.40983606557</v>
      </c>
      <c r="E40" s="29">
        <v>52085.052522533544</v>
      </c>
      <c r="F40" s="29">
        <v>51925.29268398407</v>
      </c>
      <c r="G40" s="29">
        <v>45624.94009598689</v>
      </c>
      <c r="H40" s="29">
        <v>47246.92934988688</v>
      </c>
      <c r="I40" s="29">
        <v>48936.38926794957</v>
      </c>
      <c r="J40" s="29">
        <v>51713.189672462</v>
      </c>
      <c r="K40" s="29">
        <v>55163.81257727489</v>
      </c>
      <c r="L40" s="29">
        <v>56800.38735976555</v>
      </c>
      <c r="M40" s="29">
        <v>48533.27112292225</v>
      </c>
      <c r="N40" s="9">
        <f t="shared" si="3"/>
        <v>619596.0220298148</v>
      </c>
    </row>
    <row r="41" spans="1:14" ht="12.75">
      <c r="A41" s="1" t="s">
        <v>21</v>
      </c>
      <c r="B41" s="28">
        <v>54009.8</v>
      </c>
      <c r="C41" s="29">
        <v>56215.406010928964</v>
      </c>
      <c r="D41" s="29">
        <v>57838.65573770492</v>
      </c>
      <c r="E41" s="29">
        <v>54760.064839914936</v>
      </c>
      <c r="F41" s="29">
        <v>54792.29535034699</v>
      </c>
      <c r="G41" s="29">
        <v>48265.354992567096</v>
      </c>
      <c r="H41" s="29">
        <v>49923.813124892906</v>
      </c>
      <c r="I41" s="29">
        <v>51721.03935637981</v>
      </c>
      <c r="J41" s="29">
        <v>54310.950780648796</v>
      </c>
      <c r="K41" s="29">
        <v>57808.01475139438</v>
      </c>
      <c r="L41" s="29">
        <v>59629.559511319865</v>
      </c>
      <c r="M41" s="29">
        <v>50822.62137836954</v>
      </c>
      <c r="N41" s="9">
        <f t="shared" si="3"/>
        <v>650097.5758344681</v>
      </c>
    </row>
    <row r="42" spans="1:14" ht="12.75">
      <c r="A42" s="1" t="s">
        <v>30</v>
      </c>
      <c r="B42" s="28">
        <v>60609.7</v>
      </c>
      <c r="C42" s="29">
        <v>63851.989617486346</v>
      </c>
      <c r="D42" s="29">
        <v>66209.83606557378</v>
      </c>
      <c r="E42" s="29">
        <v>62186.96757967786</v>
      </c>
      <c r="F42" s="29">
        <v>63077.45252419125</v>
      </c>
      <c r="G42" s="29">
        <v>55785.610967880646</v>
      </c>
      <c r="H42" s="29">
        <v>57131.751341744966</v>
      </c>
      <c r="I42" s="29">
        <v>59100.098207902614</v>
      </c>
      <c r="J42" s="29">
        <v>62380.56642115595</v>
      </c>
      <c r="K42" s="29">
        <v>66156.8320252925</v>
      </c>
      <c r="L42" s="29">
        <v>67859.68987375661</v>
      </c>
      <c r="M42" s="29">
        <v>57920.66343947519</v>
      </c>
      <c r="N42" s="9">
        <f t="shared" si="3"/>
        <v>742271.1580641377</v>
      </c>
    </row>
    <row r="43" spans="1:14" ht="12.75">
      <c r="A43" s="1" t="s">
        <v>22</v>
      </c>
      <c r="B43" s="28">
        <v>54549</v>
      </c>
      <c r="C43" s="29">
        <v>57673.42786885246</v>
      </c>
      <c r="D43" s="29">
        <v>60164.29508196721</v>
      </c>
      <c r="E43" s="29">
        <v>56291.05626658152</v>
      </c>
      <c r="F43" s="29">
        <v>56321.193565687514</v>
      </c>
      <c r="G43" s="29">
        <v>50692.88408715278</v>
      </c>
      <c r="H43" s="29">
        <v>51149.236521199025</v>
      </c>
      <c r="I43" s="29">
        <v>53465.41794538859</v>
      </c>
      <c r="J43" s="29">
        <v>55516.80905363444</v>
      </c>
      <c r="K43" s="29">
        <v>59569.34930024534</v>
      </c>
      <c r="L43" s="29">
        <v>60849.84185571553</v>
      </c>
      <c r="M43" s="29">
        <v>52278.98963699846</v>
      </c>
      <c r="N43" s="9">
        <f t="shared" si="3"/>
        <v>668521.5011834227</v>
      </c>
    </row>
    <row r="44" spans="1:14" ht="12.75">
      <c r="A44" s="1" t="s">
        <v>23</v>
      </c>
      <c r="B44" s="28">
        <v>53909.5</v>
      </c>
      <c r="C44" s="29">
        <v>57187.84480874316</v>
      </c>
      <c r="D44" s="29">
        <v>58966.48087431694</v>
      </c>
      <c r="E44" s="29">
        <v>57303.42165283963</v>
      </c>
      <c r="F44" s="29">
        <v>57147.96986601729</v>
      </c>
      <c r="G44" s="29">
        <v>51554.05273224393</v>
      </c>
      <c r="H44" s="29">
        <v>53422.43356039635</v>
      </c>
      <c r="I44" s="29">
        <v>54984.13078464008</v>
      </c>
      <c r="J44" s="29">
        <v>56934.01974142575</v>
      </c>
      <c r="K44" s="29">
        <v>60310.90832102178</v>
      </c>
      <c r="L44" s="29">
        <v>62472.339930623624</v>
      </c>
      <c r="M44" s="29">
        <v>53176.52315898706</v>
      </c>
      <c r="N44" s="9">
        <f t="shared" si="3"/>
        <v>677369.6254312557</v>
      </c>
    </row>
    <row r="45" spans="1:14" ht="12.75">
      <c r="A45" s="1" t="s">
        <v>24</v>
      </c>
      <c r="B45" s="28">
        <v>33318.5</v>
      </c>
      <c r="C45" s="29">
        <v>34265.256830601094</v>
      </c>
      <c r="D45" s="29">
        <v>35449.69398907104</v>
      </c>
      <c r="E45" s="29">
        <v>31329.280201328424</v>
      </c>
      <c r="F45" s="29">
        <v>31568.84938177489</v>
      </c>
      <c r="G45" s="29">
        <v>29752.64197335999</v>
      </c>
      <c r="H45" s="29">
        <v>29931.711554663598</v>
      </c>
      <c r="I45" s="29">
        <v>30722.869522330082</v>
      </c>
      <c r="J45" s="29">
        <v>31621.222988608017</v>
      </c>
      <c r="K45" s="29">
        <v>33245.16462756667</v>
      </c>
      <c r="L45" s="29">
        <v>34425.57536013577</v>
      </c>
      <c r="M45" s="29">
        <v>30273.44280397932</v>
      </c>
      <c r="N45" s="9">
        <f t="shared" si="3"/>
        <v>385904.209233419</v>
      </c>
    </row>
    <row r="46" spans="1:14" ht="12.75">
      <c r="A46" s="1" t="s">
        <v>25</v>
      </c>
      <c r="B46" s="28">
        <v>37872.6</v>
      </c>
      <c r="C46" s="29">
        <v>39142.971038251366</v>
      </c>
      <c r="D46" s="29">
        <v>40286.284153005465</v>
      </c>
      <c r="E46" s="29">
        <v>37298.089028309696</v>
      </c>
      <c r="F46" s="29">
        <v>37121.917425861335</v>
      </c>
      <c r="G46" s="29">
        <v>34990.69136037487</v>
      </c>
      <c r="H46" s="29">
        <v>34882.43130945163</v>
      </c>
      <c r="I46" s="29">
        <v>36466.86190250625</v>
      </c>
      <c r="J46" s="29">
        <v>37330.54089651663</v>
      </c>
      <c r="K46" s="29">
        <v>39015.005918768686</v>
      </c>
      <c r="L46" s="29">
        <v>40208.684248683494</v>
      </c>
      <c r="M46" s="29">
        <v>35712.93548221671</v>
      </c>
      <c r="N46" s="9">
        <f t="shared" si="3"/>
        <v>450329.0127639462</v>
      </c>
    </row>
    <row r="47" spans="1:14" ht="12.75">
      <c r="A47" s="1" t="s">
        <v>26</v>
      </c>
      <c r="B47" s="28">
        <v>36096.3</v>
      </c>
      <c r="C47" s="29">
        <v>36428.35683060109</v>
      </c>
      <c r="D47" s="29">
        <v>38349.69398907104</v>
      </c>
      <c r="E47" s="29">
        <v>34495.02414769355</v>
      </c>
      <c r="F47" s="29">
        <v>33984.33748387599</v>
      </c>
      <c r="G47" s="29">
        <v>31302.567717167178</v>
      </c>
      <c r="H47" s="29">
        <v>32144.62741487493</v>
      </c>
      <c r="I47" s="29">
        <v>33094.99689278143</v>
      </c>
      <c r="J47" s="29">
        <v>34414.20844506495</v>
      </c>
      <c r="K47" s="29">
        <v>36385.34289225703</v>
      </c>
      <c r="L47" s="29">
        <v>37656.63219293426</v>
      </c>
      <c r="M47" s="29">
        <v>32872.35289673246</v>
      </c>
      <c r="N47" s="9">
        <f t="shared" si="3"/>
        <v>417224.4409030539</v>
      </c>
    </row>
    <row r="48" spans="1:14" ht="12.75">
      <c r="A48" s="1" t="s">
        <v>27</v>
      </c>
      <c r="B48" s="28">
        <v>40034.8</v>
      </c>
      <c r="C48" s="29">
        <v>41309.74918032787</v>
      </c>
      <c r="D48" s="29">
        <v>43058.633879781424</v>
      </c>
      <c r="E48" s="29">
        <v>40097.03647549944</v>
      </c>
      <c r="F48" s="29">
        <v>39724.26572821938</v>
      </c>
      <c r="G48" s="29">
        <v>35818.07698267908</v>
      </c>
      <c r="H48" s="29">
        <v>36202.49020368321</v>
      </c>
      <c r="I48" s="29">
        <v>37276.712138380055</v>
      </c>
      <c r="J48" s="29">
        <v>40256.666227534995</v>
      </c>
      <c r="K48" s="29">
        <v>42566.61243863171</v>
      </c>
      <c r="L48" s="29">
        <v>43842.77547022239</v>
      </c>
      <c r="M48" s="29">
        <v>37633.315821629374</v>
      </c>
      <c r="N48" s="9">
        <f t="shared" si="3"/>
        <v>477821.13454658893</v>
      </c>
    </row>
    <row r="49" spans="1:14" ht="12.75">
      <c r="A49" s="1" t="s">
        <v>28</v>
      </c>
      <c r="B49" s="28">
        <v>38077.5</v>
      </c>
      <c r="C49" s="29">
        <v>38614.08196721311</v>
      </c>
      <c r="D49" s="29">
        <v>40484.34972677595</v>
      </c>
      <c r="E49" s="29">
        <v>37868.45314214428</v>
      </c>
      <c r="F49" s="29">
        <v>37479.31284066711</v>
      </c>
      <c r="G49" s="29">
        <v>33823.529358807304</v>
      </c>
      <c r="H49" s="29">
        <v>33994.42081911377</v>
      </c>
      <c r="I49" s="29">
        <v>35191.329484610294</v>
      </c>
      <c r="J49" s="29">
        <v>37805.854745193115</v>
      </c>
      <c r="K49" s="29">
        <v>39324.66197303671</v>
      </c>
      <c r="L49" s="29">
        <v>40727.24959452552</v>
      </c>
      <c r="M49" s="29">
        <v>35168.8416189492</v>
      </c>
      <c r="N49" s="9">
        <f t="shared" si="3"/>
        <v>448559.58527103637</v>
      </c>
    </row>
    <row r="50" spans="1:14" ht="13.5" thickBot="1">
      <c r="A50" s="2" t="s">
        <v>29</v>
      </c>
      <c r="B50" s="30">
        <v>41986.6</v>
      </c>
      <c r="C50" s="31">
        <v>44997.177049180325</v>
      </c>
      <c r="D50" s="31">
        <v>46060.08743169399</v>
      </c>
      <c r="E50" s="31">
        <v>44014.77897323837</v>
      </c>
      <c r="F50" s="31">
        <v>43640.04377028327</v>
      </c>
      <c r="G50" s="31">
        <v>39231.450970310354</v>
      </c>
      <c r="H50" s="31">
        <v>40297.13502030035</v>
      </c>
      <c r="I50" s="31">
        <v>42320.45981670978</v>
      </c>
      <c r="J50" s="31">
        <v>44495.267560794324</v>
      </c>
      <c r="K50" s="31">
        <v>46646.13063257057</v>
      </c>
      <c r="L50" s="31">
        <v>47545.72087979308</v>
      </c>
      <c r="M50" s="31">
        <v>40914.988590989364</v>
      </c>
      <c r="N50" s="10">
        <f t="shared" si="3"/>
        <v>522149.8406958638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M-RTL TV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Ur Frigyes</cp:lastModifiedBy>
  <cp:lastPrinted>2014-02-03T11:20:06Z</cp:lastPrinted>
  <dcterms:created xsi:type="dcterms:W3CDTF">2006-09-14T14:09:37Z</dcterms:created>
  <dcterms:modified xsi:type="dcterms:W3CDTF">2015-02-10T16:01:32Z</dcterms:modified>
  <cp:category/>
  <cp:version/>
  <cp:contentType/>
  <cp:contentStatus/>
</cp:coreProperties>
</file>